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05" windowWidth="19320" windowHeight="793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B25" i="1"/>
  <c r="B24"/>
  <c r="B22"/>
  <c r="B21"/>
  <c r="S12"/>
  <c r="S9"/>
  <c r="P15"/>
  <c r="P9"/>
  <c r="S3"/>
  <c r="O3"/>
  <c r="H3"/>
  <c r="P6"/>
  <c r="P12" s="1"/>
  <c r="L15"/>
  <c r="L6"/>
  <c r="I15"/>
  <c r="I6"/>
  <c r="F9"/>
  <c r="C12"/>
  <c r="C9"/>
  <c r="F12"/>
  <c r="L12" l="1"/>
  <c r="L9"/>
  <c r="I12"/>
  <c r="I9"/>
</calcChain>
</file>

<file path=xl/sharedStrings.xml><?xml version="1.0" encoding="utf-8"?>
<sst xmlns="http://schemas.openxmlformats.org/spreadsheetml/2006/main" count="60" uniqueCount="41">
  <si>
    <t>Shape</t>
  </si>
  <si>
    <t>l</t>
  </si>
  <si>
    <t>w</t>
  </si>
  <si>
    <t>h</t>
  </si>
  <si>
    <t>Rectangular Prism 1</t>
  </si>
  <si>
    <t>Rectangular Prism 2 (cube)</t>
  </si>
  <si>
    <t>Circular Cylinder</t>
  </si>
  <si>
    <t>r</t>
  </si>
  <si>
    <t>Square Pyramid</t>
  </si>
  <si>
    <t>Right Circular Cone</t>
  </si>
  <si>
    <t>Sphere</t>
  </si>
  <si>
    <t>Parameter</t>
  </si>
  <si>
    <t>Volume Equation</t>
  </si>
  <si>
    <t>Excel Formula</t>
  </si>
  <si>
    <t>Surface Area Equation</t>
  </si>
  <si>
    <t>Value</t>
  </si>
  <si>
    <t>V=lwh</t>
  </si>
  <si>
    <t>SA=2lw + 2hw +2lh</t>
  </si>
  <si>
    <t>Base Area Equation</t>
  </si>
  <si>
    <r>
      <t>V=4/3*</t>
    </r>
    <r>
      <rPr>
        <sz val="11"/>
        <color theme="1"/>
        <rFont val="Calibri"/>
        <family val="2"/>
      </rPr>
      <t>πr^3</t>
    </r>
  </si>
  <si>
    <r>
      <t>SA=4</t>
    </r>
    <r>
      <rPr>
        <sz val="11"/>
        <color theme="1"/>
        <rFont val="Calibri"/>
        <family val="2"/>
      </rPr>
      <t>πr^2</t>
    </r>
  </si>
  <si>
    <r>
      <rPr>
        <b/>
        <sz val="11"/>
        <color rgb="FF00B0F0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=</t>
    </r>
    <r>
      <rPr>
        <sz val="11"/>
        <color theme="1"/>
        <rFont val="Calibri"/>
        <family val="2"/>
      </rPr>
      <t>πr^2</t>
    </r>
  </si>
  <si>
    <r>
      <t>V=</t>
    </r>
    <r>
      <rPr>
        <b/>
        <sz val="11"/>
        <color rgb="FF00B0F0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h</t>
    </r>
  </si>
  <si>
    <r>
      <rPr>
        <b/>
        <sz val="11"/>
        <color rgb="FFFF0000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=lw</t>
    </r>
  </si>
  <si>
    <r>
      <t>V=1/3*</t>
    </r>
    <r>
      <rPr>
        <b/>
        <sz val="11"/>
        <color rgb="FFFF0000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h</t>
    </r>
  </si>
  <si>
    <r>
      <rPr>
        <b/>
        <sz val="11"/>
        <color rgb="FF00B050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=</t>
    </r>
    <r>
      <rPr>
        <sz val="11"/>
        <color theme="1"/>
        <rFont val="Calibri"/>
        <family val="2"/>
      </rPr>
      <t>πr^2</t>
    </r>
  </si>
  <si>
    <r>
      <t>V=1/3*</t>
    </r>
    <r>
      <rPr>
        <b/>
        <sz val="11"/>
        <color rgb="FF00B050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h</t>
    </r>
  </si>
  <si>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=2r</t>
    </r>
    <r>
      <rPr>
        <sz val="11"/>
        <color theme="1"/>
        <rFont val="Symbol"/>
        <family val="1"/>
        <charset val="2"/>
      </rPr>
      <t>p</t>
    </r>
  </si>
  <si>
    <r>
      <t>SA=2</t>
    </r>
    <r>
      <rPr>
        <b/>
        <sz val="11"/>
        <color rgb="FF00B0F0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+</t>
    </r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h</t>
    </r>
  </si>
  <si>
    <r>
      <t>SA=</t>
    </r>
    <r>
      <rPr>
        <b/>
        <sz val="11"/>
        <color rgb="FF00B050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+1/2</t>
    </r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Brush Script MT"/>
        <family val="4"/>
      </rPr>
      <t>l</t>
    </r>
  </si>
  <si>
    <r>
      <rPr>
        <b/>
        <sz val="11"/>
        <color theme="9" tint="-0.499984740745262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=2l+2w</t>
    </r>
  </si>
  <si>
    <r>
      <t>SA=</t>
    </r>
    <r>
      <rPr>
        <b/>
        <sz val="11"/>
        <color rgb="FFFF0000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+1/2</t>
    </r>
    <r>
      <rPr>
        <b/>
        <sz val="11"/>
        <color theme="9" tint="-0.499984740745262"/>
        <rFont val="Calibri"/>
        <family val="2"/>
        <scheme val="minor"/>
      </rPr>
      <t>P</t>
    </r>
    <r>
      <rPr>
        <sz val="11"/>
        <color theme="1"/>
        <rFont val="Brush Script MT"/>
        <family val="4"/>
      </rPr>
      <t>l</t>
    </r>
  </si>
  <si>
    <t>d</t>
  </si>
  <si>
    <t>Total Volume</t>
  </si>
  <si>
    <t>Total SA</t>
  </si>
  <si>
    <t xml:space="preserve">Average Volume </t>
  </si>
  <si>
    <t>Average SA</t>
  </si>
  <si>
    <t>Maximum SA</t>
  </si>
  <si>
    <t>Minimum SA</t>
  </si>
  <si>
    <t>Maximum Volume</t>
  </si>
  <si>
    <t>Minimum Volume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</si>
</sst>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1"/>
      <color theme="1"/>
      <name val="Brush Script MT"/>
      <family val="4"/>
    </font>
    <font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sz val="11"/>
      <color rgb="FF00B0F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11"/>
      <color theme="1"/>
      <name val="Symbol"/>
      <family val="1"/>
      <charset val="2"/>
    </font>
    <font>
      <b/>
      <sz val="11"/>
      <color theme="9" tint="-0.49998474074526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3" borderId="0" xfId="0" applyFill="1" applyAlignment="1">
      <alignment horizontal="center"/>
    </xf>
    <xf numFmtId="0" fontId="0" fillId="0" borderId="1" xfId="0" applyBorder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/>
    <xf numFmtId="0" fontId="0" fillId="0" borderId="1" xfId="0" applyBorder="1" applyAlignment="1"/>
    <xf numFmtId="0" fontId="0" fillId="0" borderId="0" xfId="0" applyAlignment="1">
      <alignment horizontal="center"/>
    </xf>
    <xf numFmtId="0" fontId="0" fillId="3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9"/>
  <sheetViews>
    <sheetView tabSelected="1" topLeftCell="A3" zoomScale="96" zoomScaleNormal="96" workbookViewId="0">
      <selection activeCell="B26" sqref="B26"/>
    </sheetView>
  </sheetViews>
  <sheetFormatPr defaultRowHeight="15"/>
  <cols>
    <col min="1" max="1" width="20.7109375" bestFit="1" customWidth="1"/>
    <col min="18" max="18" width="11" bestFit="1" customWidth="1"/>
  </cols>
  <sheetData>
    <row r="1" spans="1:20">
      <c r="A1" t="s">
        <v>0</v>
      </c>
      <c r="B1" s="14" t="s">
        <v>4</v>
      </c>
      <c r="C1" s="14"/>
      <c r="D1" s="14"/>
      <c r="E1" s="13" t="s">
        <v>5</v>
      </c>
      <c r="F1" s="13"/>
      <c r="G1" s="13"/>
      <c r="H1" s="14" t="s">
        <v>6</v>
      </c>
      <c r="I1" s="14"/>
      <c r="J1" s="14"/>
      <c r="K1" s="13" t="s">
        <v>8</v>
      </c>
      <c r="L1" s="13"/>
      <c r="M1" s="13"/>
      <c r="N1" s="3"/>
      <c r="O1" s="14" t="s">
        <v>9</v>
      </c>
      <c r="P1" s="14"/>
      <c r="Q1" s="14"/>
      <c r="R1" s="14"/>
      <c r="S1" s="12" t="s">
        <v>10</v>
      </c>
      <c r="T1" s="12"/>
    </row>
    <row r="2" spans="1:20" ht="15.75">
      <c r="A2" t="s">
        <v>11</v>
      </c>
      <c r="B2" s="1" t="s">
        <v>1</v>
      </c>
      <c r="C2" s="1" t="s">
        <v>2</v>
      </c>
      <c r="D2" s="1" t="s">
        <v>3</v>
      </c>
      <c r="E2" s="1" t="s">
        <v>1</v>
      </c>
      <c r="F2" s="1" t="s">
        <v>2</v>
      </c>
      <c r="G2" s="1" t="s">
        <v>3</v>
      </c>
      <c r="H2" s="1" t="s">
        <v>7</v>
      </c>
      <c r="I2" s="1" t="s">
        <v>3</v>
      </c>
      <c r="J2" s="8" t="s">
        <v>32</v>
      </c>
      <c r="K2" s="1" t="s">
        <v>1</v>
      </c>
      <c r="L2" s="1" t="s">
        <v>2</v>
      </c>
      <c r="M2" s="1" t="s">
        <v>3</v>
      </c>
      <c r="N2" s="7" t="s">
        <v>1</v>
      </c>
      <c r="O2" s="1" t="s">
        <v>7</v>
      </c>
      <c r="P2" s="1" t="s">
        <v>3</v>
      </c>
      <c r="Q2" s="7" t="s">
        <v>1</v>
      </c>
      <c r="R2" s="11" t="s">
        <v>32</v>
      </c>
      <c r="S2" s="11" t="s">
        <v>7</v>
      </c>
      <c r="T2" s="11" t="s">
        <v>32</v>
      </c>
    </row>
    <row r="3" spans="1:20">
      <c r="A3" t="s">
        <v>15</v>
      </c>
      <c r="B3" s="4">
        <v>4.0137</v>
      </c>
      <c r="C3" s="4">
        <v>2.16</v>
      </c>
      <c r="D3" s="4">
        <v>4.024</v>
      </c>
      <c r="E3" s="4">
        <v>4.1349999999999998</v>
      </c>
      <c r="F3" s="4">
        <v>4.1369999999999996</v>
      </c>
      <c r="G3" s="4">
        <v>4.0270000000000001</v>
      </c>
      <c r="H3" s="4">
        <f>J3/2</f>
        <v>2.0069499999999998</v>
      </c>
      <c r="I3" s="4">
        <v>4.0389999999999997</v>
      </c>
      <c r="J3" s="4">
        <v>4.0138999999999996</v>
      </c>
      <c r="K3" s="4">
        <v>4.1369999999999996</v>
      </c>
      <c r="L3" s="4">
        <v>4.1349999999999998</v>
      </c>
      <c r="M3" s="4">
        <v>4.0250000000000004</v>
      </c>
      <c r="N3" s="4">
        <v>4.5250000000000004</v>
      </c>
      <c r="O3" s="4">
        <f>R3/2</f>
        <v>2.2629999999999999</v>
      </c>
      <c r="P3" s="4">
        <v>4.0270000000000001</v>
      </c>
      <c r="Q3" s="4">
        <v>4.5259999999999998</v>
      </c>
      <c r="R3" s="4">
        <v>4.5259999999999998</v>
      </c>
      <c r="S3" s="4">
        <f>T3/2</f>
        <v>2.0185</v>
      </c>
      <c r="T3" s="4">
        <v>4.0369999999999999</v>
      </c>
    </row>
    <row r="4" spans="1:20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S4" s="6"/>
    </row>
    <row r="5" spans="1:20">
      <c r="A5" t="s">
        <v>18</v>
      </c>
      <c r="B5" s="6"/>
      <c r="C5" s="6"/>
      <c r="D5" s="6"/>
      <c r="E5" s="6"/>
      <c r="F5" s="6"/>
      <c r="G5" s="6"/>
      <c r="H5" s="6"/>
      <c r="I5" s="5" t="s">
        <v>21</v>
      </c>
      <c r="J5" s="6"/>
      <c r="K5" s="6"/>
      <c r="L5" s="5" t="s">
        <v>23</v>
      </c>
      <c r="M5" s="6"/>
      <c r="N5" s="6"/>
      <c r="O5" s="15" t="s">
        <v>25</v>
      </c>
      <c r="P5" s="15"/>
      <c r="Q5" s="15"/>
      <c r="S5" s="6"/>
    </row>
    <row r="6" spans="1:20">
      <c r="A6" t="s">
        <v>13</v>
      </c>
      <c r="B6" s="6"/>
      <c r="C6" s="6"/>
      <c r="D6" s="6"/>
      <c r="E6" s="6"/>
      <c r="F6" s="6"/>
      <c r="G6" s="6"/>
      <c r="H6" s="6"/>
      <c r="I6" s="4">
        <f>3.14*H3^2</f>
        <v>12.647443669849997</v>
      </c>
      <c r="J6" s="6"/>
      <c r="K6" s="6"/>
      <c r="L6" s="4">
        <f>K3*L3</f>
        <v>17.106494999999999</v>
      </c>
      <c r="M6" s="6"/>
      <c r="N6" s="6"/>
      <c r="P6" s="10">
        <f>3.14*O3^2</f>
        <v>16.08047066</v>
      </c>
      <c r="Q6" s="9"/>
      <c r="S6" s="6"/>
    </row>
    <row r="8" spans="1:20">
      <c r="A8" t="s">
        <v>12</v>
      </c>
      <c r="B8" s="16" t="s">
        <v>16</v>
      </c>
      <c r="C8" s="16"/>
      <c r="D8" s="16"/>
      <c r="E8" s="16" t="s">
        <v>16</v>
      </c>
      <c r="F8" s="16"/>
      <c r="G8" s="16"/>
      <c r="H8" s="16" t="s">
        <v>22</v>
      </c>
      <c r="I8" s="16"/>
      <c r="J8" s="16"/>
      <c r="K8" s="16" t="s">
        <v>24</v>
      </c>
      <c r="L8" s="16"/>
      <c r="M8" s="16"/>
      <c r="N8" s="1"/>
      <c r="O8" s="15" t="s">
        <v>26</v>
      </c>
      <c r="P8" s="15"/>
      <c r="Q8" s="15"/>
      <c r="S8" t="s">
        <v>19</v>
      </c>
    </row>
    <row r="9" spans="1:20">
      <c r="A9" t="s">
        <v>13</v>
      </c>
      <c r="C9" s="4">
        <f>B3*C3*D3</f>
        <v>34.886438208000008</v>
      </c>
      <c r="F9" s="4">
        <f>E3*F3*G3</f>
        <v>68.887855364999993</v>
      </c>
      <c r="I9" s="4">
        <f>I6*I3</f>
        <v>51.083024982524137</v>
      </c>
      <c r="L9" s="4">
        <f>1/3*L6*M3</f>
        <v>22.951214125</v>
      </c>
      <c r="P9" s="10">
        <f>1/3*P6*P3</f>
        <v>21.585351782606665</v>
      </c>
      <c r="Q9" s="9"/>
      <c r="R9" s="17"/>
      <c r="S9" s="4">
        <f>4/3*3.14*S3^3</f>
        <v>34.431397161736669</v>
      </c>
    </row>
    <row r="11" spans="1:20" ht="15.75">
      <c r="A11" t="s">
        <v>14</v>
      </c>
      <c r="B11" s="16" t="s">
        <v>17</v>
      </c>
      <c r="C11" s="16"/>
      <c r="D11" s="16"/>
      <c r="E11" s="16" t="s">
        <v>17</v>
      </c>
      <c r="F11" s="16"/>
      <c r="G11" s="16"/>
      <c r="H11" s="16" t="s">
        <v>28</v>
      </c>
      <c r="I11" s="16"/>
      <c r="J11" s="16"/>
      <c r="K11" s="16" t="s">
        <v>31</v>
      </c>
      <c r="L11" s="16"/>
      <c r="M11" s="16"/>
      <c r="N11" s="1"/>
      <c r="O11" s="15" t="s">
        <v>29</v>
      </c>
      <c r="P11" s="15"/>
      <c r="Q11" s="15"/>
      <c r="S11" t="s">
        <v>20</v>
      </c>
    </row>
    <row r="12" spans="1:20">
      <c r="A12" t="s">
        <v>13</v>
      </c>
      <c r="C12" s="4">
        <f>2*B3*C3+2*D3*C3+2*B3*D3</f>
        <v>67.025121600000006</v>
      </c>
      <c r="F12" s="4">
        <f>2*E3*F3+2*G3*F3+2*E3*G3</f>
        <v>100.835678</v>
      </c>
      <c r="I12" s="4">
        <f>2*I6+I15*I4</f>
        <v>25.294887339699994</v>
      </c>
      <c r="L12" s="4">
        <f>L6+1/2*L15*N3</f>
        <v>54.537295</v>
      </c>
      <c r="P12" s="10">
        <f>P6+1/2</f>
        <v>16.58047066</v>
      </c>
      <c r="Q12" s="9"/>
      <c r="R12" s="17"/>
      <c r="S12" s="4">
        <f>4*3.14*S3^2</f>
        <v>51.173738659999998</v>
      </c>
    </row>
    <row r="14" spans="1:20">
      <c r="I14" s="2" t="s">
        <v>27</v>
      </c>
      <c r="L14" s="2" t="s">
        <v>30</v>
      </c>
      <c r="P14" s="2" t="s">
        <v>27</v>
      </c>
    </row>
    <row r="15" spans="1:20">
      <c r="I15" s="4">
        <f>2*H3*3.14</f>
        <v>12.603645999999999</v>
      </c>
      <c r="L15" s="4">
        <f>2*K3+2*L3</f>
        <v>16.543999999999997</v>
      </c>
      <c r="P15" s="4">
        <f>2*O3*3.14</f>
        <v>14.211639999999999</v>
      </c>
    </row>
    <row r="21" spans="1:2">
      <c r="A21" t="s">
        <v>33</v>
      </c>
      <c r="B21">
        <f>C9+F9+I9+L9+P9+S9</f>
        <v>233.82528162486747</v>
      </c>
    </row>
    <row r="22" spans="1:2">
      <c r="A22" t="s">
        <v>34</v>
      </c>
      <c r="B22">
        <f>C12+F12+I12+L12+P12+S12</f>
        <v>315.44719125969993</v>
      </c>
    </row>
    <row r="24" spans="1:2">
      <c r="A24" t="s">
        <v>35</v>
      </c>
      <c r="B24">
        <f>AVERAGE(C9,F9,I9,L9,P9,S9)</f>
        <v>38.970880270811243</v>
      </c>
    </row>
    <row r="25" spans="1:2">
      <c r="A25" t="s">
        <v>39</v>
      </c>
      <c r="B25">
        <f>MAX(C9,F9,L9,P9,P9,S9)</f>
        <v>68.887855364999993</v>
      </c>
    </row>
    <row r="26" spans="1:2">
      <c r="A26" t="s">
        <v>40</v>
      </c>
    </row>
    <row r="27" spans="1:2">
      <c r="A27" t="s">
        <v>36</v>
      </c>
    </row>
    <row r="28" spans="1:2">
      <c r="A28" t="s">
        <v>37</v>
      </c>
    </row>
    <row r="29" spans="1:2">
      <c r="A29" t="s">
        <v>38</v>
      </c>
    </row>
  </sheetData>
  <mergeCells count="16">
    <mergeCell ref="K8:M8"/>
    <mergeCell ref="K11:M11"/>
    <mergeCell ref="B1:D1"/>
    <mergeCell ref="E1:G1"/>
    <mergeCell ref="H1:J1"/>
    <mergeCell ref="K1:M1"/>
    <mergeCell ref="B11:D11"/>
    <mergeCell ref="B8:D8"/>
    <mergeCell ref="E8:G8"/>
    <mergeCell ref="E11:G11"/>
    <mergeCell ref="H8:J8"/>
    <mergeCell ref="H11:J11"/>
    <mergeCell ref="O5:Q5"/>
    <mergeCell ref="O8:Q8"/>
    <mergeCell ref="O11:Q11"/>
    <mergeCell ref="O1:R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Administratr</dc:creator>
  <cp:lastModifiedBy>crnstudent</cp:lastModifiedBy>
  <dcterms:created xsi:type="dcterms:W3CDTF">2010-11-16T14:01:20Z</dcterms:created>
  <dcterms:modified xsi:type="dcterms:W3CDTF">2010-11-30T14:39:31Z</dcterms:modified>
</cp:coreProperties>
</file>